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ty financiero\A Información años\2023\LOTAIP\Archivos datos abiertos\Diciembre\"/>
    </mc:Choice>
  </mc:AlternateContent>
  <bookViews>
    <workbookView xWindow="-120" yWindow="-120" windowWidth="20730" windowHeight="11160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55" i="2" l="1"/>
  <c r="K55" i="2"/>
  <c r="M45" i="2"/>
  <c r="K45" i="2"/>
  <c r="M40" i="2"/>
  <c r="K40" i="2"/>
  <c r="K11" i="2"/>
  <c r="K12" i="2"/>
  <c r="M12" i="2"/>
  <c r="M11" i="2"/>
  <c r="N3" i="2" l="1"/>
  <c r="N4" i="2"/>
  <c r="N5" i="2"/>
  <c r="N6" i="2"/>
  <c r="N7" i="2"/>
  <c r="N8" i="2"/>
  <c r="N9" i="2"/>
  <c r="N10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6" i="2"/>
  <c r="N57" i="2"/>
  <c r="N2" i="2"/>
  <c r="K2" i="2"/>
  <c r="M3" i="2"/>
  <c r="M4" i="2"/>
  <c r="M5" i="2"/>
  <c r="M6" i="2"/>
  <c r="M7" i="2"/>
  <c r="M8" i="2"/>
  <c r="M9" i="2"/>
  <c r="M10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1" i="2"/>
  <c r="M42" i="2"/>
  <c r="M43" i="2"/>
  <c r="M44" i="2"/>
  <c r="M46" i="2"/>
  <c r="M47" i="2"/>
  <c r="M48" i="2"/>
  <c r="M49" i="2"/>
  <c r="M50" i="2"/>
  <c r="M51" i="2"/>
  <c r="M52" i="2"/>
  <c r="M53" i="2"/>
  <c r="M54" i="2"/>
  <c r="M56" i="2"/>
  <c r="M57" i="2"/>
  <c r="M2" i="2"/>
  <c r="K3" i="2"/>
  <c r="K4" i="2"/>
  <c r="K5" i="2"/>
  <c r="K6" i="2"/>
  <c r="K7" i="2"/>
  <c r="K8" i="2"/>
  <c r="K9" i="2"/>
  <c r="K10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6" i="2"/>
  <c r="K57" i="2"/>
</calcChain>
</file>

<file path=xl/sharedStrings.xml><?xml version="1.0" encoding="utf-8"?>
<sst xmlns="http://schemas.openxmlformats.org/spreadsheetml/2006/main" count="278" uniqueCount="155">
  <si>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</si>
  <si>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</si>
  <si>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</si>
  <si>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</si>
  <si>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</si>
  <si>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</si>
  <si>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</si>
  <si>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</si>
  <si>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</si>
  <si>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</si>
  <si>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</si>
  <si>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</si>
  <si>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</si>
  <si>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</si>
  <si>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</si>
  <si>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0.00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</si>
  <si>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</si>
  <si>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</si>
  <si>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</si>
  <si>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</si>
  <si>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</si>
  <si>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</si>
  <si>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</si>
  <si>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</si>
  <si>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</si>
  <si>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</si>
  <si>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</si>
  <si>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</si>
  <si>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</si>
  <si>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</si>
  <si>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</si>
  <si>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</si>
  <si>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</si>
  <si>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</si>
  <si>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</si>
  <si>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</si>
  <si>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</si>
  <si>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</si>
  <si>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</si>
  <si>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</si>
  <si>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</si>
  <si>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</si>
  <si>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</si>
  <si>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</si>
  <si>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</si>
  <si>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COORDINACIÓN ADMINISTRATIVA FINANCIERA</t>
  </si>
  <si>
    <t>ING. KATY GARCÍA</t>
  </si>
  <si>
    <t>katyfernanda28@hotmail.com</t>
  </si>
  <si>
    <t>(06) 293-9162    /    (06) 294-0138</t>
  </si>
  <si>
    <t>5101050</t>
  </si>
  <si>
    <t>5102030</t>
  </si>
  <si>
    <t>5102040</t>
  </si>
  <si>
    <t>5103120</t>
  </si>
  <si>
    <t>5105100</t>
  </si>
  <si>
    <t>5106010</t>
  </si>
  <si>
    <t>5106020</t>
  </si>
  <si>
    <t>5301040</t>
  </si>
  <si>
    <t>5301050</t>
  </si>
  <si>
    <t>5302040</t>
  </si>
  <si>
    <t>5302050</t>
  </si>
  <si>
    <t>5302260</t>
  </si>
  <si>
    <t>5302550</t>
  </si>
  <si>
    <t>5303010</t>
  </si>
  <si>
    <t>5303030</t>
  </si>
  <si>
    <t>5303040</t>
  </si>
  <si>
    <t>5304040</t>
  </si>
  <si>
    <t>5304050</t>
  </si>
  <si>
    <t>5306120</t>
  </si>
  <si>
    <t>5307010</t>
  </si>
  <si>
    <t>5307040</t>
  </si>
  <si>
    <t>5308010</t>
  </si>
  <si>
    <t>5308020</t>
  </si>
  <si>
    <t>5308030</t>
  </si>
  <si>
    <t>5308040</t>
  </si>
  <si>
    <t>5308050</t>
  </si>
  <si>
    <t>5308080</t>
  </si>
  <si>
    <t>5308090</t>
  </si>
  <si>
    <t>5308110</t>
  </si>
  <si>
    <t>5308130</t>
  </si>
  <si>
    <t>5308200</t>
  </si>
  <si>
    <t>5308260</t>
  </si>
  <si>
    <t>5314030</t>
  </si>
  <si>
    <t>5314040</t>
  </si>
  <si>
    <t>5314060</t>
  </si>
  <si>
    <t>5314070</t>
  </si>
  <si>
    <t>5601060</t>
  </si>
  <si>
    <t>5701020</t>
  </si>
  <si>
    <t>5702010</t>
  </si>
  <si>
    <t>5702030</t>
  </si>
  <si>
    <t>5801010</t>
  </si>
  <si>
    <t>7101050</t>
  </si>
  <si>
    <t>7102030</t>
  </si>
  <si>
    <t>7102040</t>
  </si>
  <si>
    <t>7103060</t>
  </si>
  <si>
    <t>7106010</t>
  </si>
  <si>
    <t>7106020</t>
  </si>
  <si>
    <t>8401030</t>
  </si>
  <si>
    <t>8401040</t>
  </si>
  <si>
    <t>8401070</t>
  </si>
  <si>
    <t>9701010</t>
  </si>
  <si>
    <t>BIENES Y SERVICIOS DE CONSUMO</t>
  </si>
  <si>
    <t>EGRESOS FINANCIEROS</t>
  </si>
  <si>
    <t>OTROS EGRESOS CORRIENTES</t>
  </si>
  <si>
    <t>TRANSFERENCIAS O DONACIONES CORRIENTES</t>
  </si>
  <si>
    <t>EGRESOS EN PERSONAL PARA INVERSIÓN</t>
  </si>
  <si>
    <t>BIENES DE LARGA DURACIÓN</t>
  </si>
  <si>
    <t>PASIVO CIRCULANTE</t>
  </si>
  <si>
    <t>Décimo Tercer sueldo</t>
  </si>
  <si>
    <t>Décimo Cuerto sueldo</t>
  </si>
  <si>
    <t>Compensación Régimen Cuerpo de Bomberos</t>
  </si>
  <si>
    <t>Servicios Personales por Contrato</t>
  </si>
  <si>
    <t xml:space="preserve">Aporte Patronal </t>
  </si>
  <si>
    <t>Fondos de Reserva</t>
  </si>
  <si>
    <t>Energía Eléctrica</t>
  </si>
  <si>
    <t>Telecomunicaciones</t>
  </si>
  <si>
    <t>Edición, Impresión y Publicaciones</t>
  </si>
  <si>
    <t>Espectáculos Culturales y Sociales</t>
  </si>
  <si>
    <t>Servicios Médicos Hospitalarios y Complementarios</t>
  </si>
  <si>
    <t>Combustible</t>
  </si>
  <si>
    <t>Pasajes al interior</t>
  </si>
  <si>
    <t>Viáticos y subsistencias al interior</t>
  </si>
  <si>
    <t>Viáticos y subsistencias al exterior</t>
  </si>
  <si>
    <t>Maquinarias y Equipos</t>
  </si>
  <si>
    <t>Vehículos</t>
  </si>
  <si>
    <t>Capacitación a servicios públicos</t>
  </si>
  <si>
    <t>Desarrollo de sistemas informáticos</t>
  </si>
  <si>
    <t>Mantenomiento y Reparación de Equipos y Sistemas Informáticos</t>
  </si>
  <si>
    <t>Alimentos y Bebidas</t>
  </si>
  <si>
    <t>Vestuario Lencería y Prendas de protección</t>
  </si>
  <si>
    <t>Lubricantes</t>
  </si>
  <si>
    <t>Materiales de Oficina</t>
  </si>
  <si>
    <t>Materiales de Aseo</t>
  </si>
  <si>
    <t>Instrumental médico menor</t>
  </si>
  <si>
    <t>Medicina y Productos Farmacéuticos</t>
  </si>
  <si>
    <t>Materiales de Contrucción y contra incendios</t>
  </si>
  <si>
    <t>Repuestos y Accesorios</t>
  </si>
  <si>
    <t>Menaje de cocina y hogar</t>
  </si>
  <si>
    <t>Dispositivos médicos de uso general</t>
  </si>
  <si>
    <t>Mobiliarios</t>
  </si>
  <si>
    <t>Herramientas</t>
  </si>
  <si>
    <t>Equipos y sistemas informáticos</t>
  </si>
  <si>
    <t>Descuentos comisiones y otros cargos</t>
  </si>
  <si>
    <t>Tasas Generales</t>
  </si>
  <si>
    <t>Seguros, Costos Financieros y Otros gastos</t>
  </si>
  <si>
    <t>Comisiones Bancarias</t>
  </si>
  <si>
    <t>Transferencias al Gobierno Central</t>
  </si>
  <si>
    <t>Remuneraciones unificadas</t>
  </si>
  <si>
    <t>Décimo tercer sueldo</t>
  </si>
  <si>
    <t>Cécimo cuarto sueldo</t>
  </si>
  <si>
    <t>Alimentación</t>
  </si>
  <si>
    <t>De Cuentas por pagar</t>
  </si>
  <si>
    <t>Servicios de correo</t>
  </si>
  <si>
    <t>Fletes y maniobras</t>
  </si>
  <si>
    <t>Partes y Repuestos</t>
  </si>
  <si>
    <t>Costas Judiciales, trámites notariales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</si>
</sst>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7"/>
      <color theme="1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9" fillId="0" borderId="3" xfId="2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_Conjunto de dat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tyfernan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4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16.28515625" style="16" customWidth="1"/>
    <col min="2" max="2" width="45.5703125" customWidth="1"/>
    <col min="3" max="3" width="49.85546875" bestFit="1" customWidth="1"/>
    <col min="4" max="14" width="16" customWidth="1"/>
    <col min="15" max="25" width="10" customWidth="1"/>
  </cols>
  <sheetData>
    <row r="1" spans="1:25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17" t="s">
        <v>49</v>
      </c>
      <c r="B2" s="18" t="s">
        <v>14</v>
      </c>
      <c r="C2" s="19" t="s">
        <v>16</v>
      </c>
      <c r="D2" s="20">
        <v>32136</v>
      </c>
      <c r="E2" s="20">
        <v>4048</v>
      </c>
      <c r="F2" s="20">
        <v>36184</v>
      </c>
      <c r="G2" s="21" t="s">
        <v>15</v>
      </c>
      <c r="H2" s="20">
        <v>24000</v>
      </c>
      <c r="I2" s="20">
        <v>12184</v>
      </c>
      <c r="J2" s="20">
        <v>24000</v>
      </c>
      <c r="K2" s="21">
        <f>+F2-H2</f>
        <v>12184</v>
      </c>
      <c r="L2" s="20">
        <v>12184</v>
      </c>
      <c r="M2" s="21">
        <f>+H2-J2</f>
        <v>0</v>
      </c>
      <c r="N2" s="21">
        <f>+H2*100/F2</f>
        <v>66.327658633650231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17" t="s">
        <v>50</v>
      </c>
      <c r="B3" s="18" t="s">
        <v>14</v>
      </c>
      <c r="C3" s="22" t="s">
        <v>107</v>
      </c>
      <c r="D3" s="20">
        <v>3103</v>
      </c>
      <c r="E3" s="20">
        <v>331.67</v>
      </c>
      <c r="F3" s="20">
        <v>3434.67</v>
      </c>
      <c r="G3" s="21" t="s">
        <v>15</v>
      </c>
      <c r="H3" s="20">
        <v>0</v>
      </c>
      <c r="I3" s="20">
        <v>3434.67</v>
      </c>
      <c r="J3" s="20">
        <v>0</v>
      </c>
      <c r="K3" s="21">
        <f t="shared" ref="K3:K57" si="0">+F3-H3</f>
        <v>3434.67</v>
      </c>
      <c r="L3" s="20">
        <v>3434.67</v>
      </c>
      <c r="M3" s="21">
        <f t="shared" ref="M3:M57" si="1">+H3-J3</f>
        <v>0</v>
      </c>
      <c r="N3" s="21">
        <f t="shared" ref="N3:N57" si="2">+H3*100/F3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7" t="s">
        <v>51</v>
      </c>
      <c r="B4" s="18" t="s">
        <v>14</v>
      </c>
      <c r="C4" s="22" t="s">
        <v>108</v>
      </c>
      <c r="D4" s="20">
        <v>1700</v>
      </c>
      <c r="E4" s="20">
        <v>100</v>
      </c>
      <c r="F4" s="20">
        <v>1800</v>
      </c>
      <c r="G4" s="21" t="s">
        <v>15</v>
      </c>
      <c r="H4" s="20">
        <v>1800</v>
      </c>
      <c r="I4" s="20">
        <v>0</v>
      </c>
      <c r="J4" s="20">
        <v>1800</v>
      </c>
      <c r="K4" s="21">
        <f t="shared" si="0"/>
        <v>0</v>
      </c>
      <c r="L4" s="20">
        <v>0</v>
      </c>
      <c r="M4" s="21">
        <f t="shared" si="1"/>
        <v>0</v>
      </c>
      <c r="N4" s="21">
        <f t="shared" si="2"/>
        <v>100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17" t="s">
        <v>52</v>
      </c>
      <c r="B5" s="18" t="s">
        <v>14</v>
      </c>
      <c r="C5" s="22" t="s">
        <v>109</v>
      </c>
      <c r="D5" s="20">
        <v>5525</v>
      </c>
      <c r="E5" s="20">
        <v>325</v>
      </c>
      <c r="F5" s="20">
        <v>5850</v>
      </c>
      <c r="G5" s="21" t="s">
        <v>15</v>
      </c>
      <c r="H5" s="20">
        <v>0</v>
      </c>
      <c r="I5" s="20">
        <v>5850</v>
      </c>
      <c r="J5" s="20">
        <v>0</v>
      </c>
      <c r="K5" s="21">
        <f t="shared" si="0"/>
        <v>5850</v>
      </c>
      <c r="L5" s="20">
        <v>5850</v>
      </c>
      <c r="M5" s="21">
        <f t="shared" si="1"/>
        <v>0</v>
      </c>
      <c r="N5" s="21">
        <f t="shared" si="2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7" t="s">
        <v>53</v>
      </c>
      <c r="B6" s="18" t="s">
        <v>14</v>
      </c>
      <c r="C6" s="22" t="s">
        <v>110</v>
      </c>
      <c r="D6" s="20">
        <v>5100</v>
      </c>
      <c r="E6" s="20">
        <v>300</v>
      </c>
      <c r="F6" s="20">
        <v>5400</v>
      </c>
      <c r="G6" s="21" t="s">
        <v>15</v>
      </c>
      <c r="H6" s="20">
        <v>3600</v>
      </c>
      <c r="I6" s="20">
        <v>1800</v>
      </c>
      <c r="J6" s="20">
        <v>3600</v>
      </c>
      <c r="K6" s="21">
        <f t="shared" si="0"/>
        <v>1800</v>
      </c>
      <c r="L6" s="20">
        <v>1800</v>
      </c>
      <c r="M6" s="21">
        <f t="shared" si="1"/>
        <v>0</v>
      </c>
      <c r="N6" s="21">
        <f t="shared" si="2"/>
        <v>66.666666666666671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7" t="s">
        <v>54</v>
      </c>
      <c r="B7" s="18" t="s">
        <v>14</v>
      </c>
      <c r="C7" s="22" t="s">
        <v>111</v>
      </c>
      <c r="D7" s="20">
        <v>4338.28</v>
      </c>
      <c r="E7" s="20">
        <v>506.26</v>
      </c>
      <c r="F7" s="20">
        <v>4844.54</v>
      </c>
      <c r="G7" s="21" t="s">
        <v>15</v>
      </c>
      <c r="H7" s="20">
        <v>3215.5</v>
      </c>
      <c r="I7" s="20">
        <v>1629.04</v>
      </c>
      <c r="J7" s="20">
        <v>3215.5</v>
      </c>
      <c r="K7" s="21">
        <f t="shared" si="0"/>
        <v>1629.04</v>
      </c>
      <c r="L7" s="20">
        <v>1629.04</v>
      </c>
      <c r="M7" s="21">
        <f t="shared" si="1"/>
        <v>0</v>
      </c>
      <c r="N7" s="21">
        <f t="shared" si="2"/>
        <v>66.373690794172404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7" t="s">
        <v>55</v>
      </c>
      <c r="B8" s="18" t="s">
        <v>14</v>
      </c>
      <c r="C8" s="22" t="s">
        <v>112</v>
      </c>
      <c r="D8" s="20">
        <v>3101.77</v>
      </c>
      <c r="E8" s="20">
        <v>362.18</v>
      </c>
      <c r="F8" s="20">
        <v>3463.95</v>
      </c>
      <c r="G8" s="21" t="s">
        <v>15</v>
      </c>
      <c r="H8" s="20">
        <v>2299.17</v>
      </c>
      <c r="I8" s="20">
        <v>1164.78</v>
      </c>
      <c r="J8" s="20">
        <v>2299.17</v>
      </c>
      <c r="K8" s="21">
        <f t="shared" si="0"/>
        <v>1164.7799999999997</v>
      </c>
      <c r="L8" s="20">
        <v>1164.78</v>
      </c>
      <c r="M8" s="21">
        <f t="shared" si="1"/>
        <v>0</v>
      </c>
      <c r="N8" s="21">
        <f t="shared" si="2"/>
        <v>66.374225955917382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17" t="s">
        <v>56</v>
      </c>
      <c r="B9" s="22" t="s">
        <v>100</v>
      </c>
      <c r="C9" s="22" t="s">
        <v>113</v>
      </c>
      <c r="D9" s="20">
        <v>840</v>
      </c>
      <c r="E9" s="20">
        <v>0</v>
      </c>
      <c r="F9" s="20">
        <v>840</v>
      </c>
      <c r="G9" s="21" t="s">
        <v>15</v>
      </c>
      <c r="H9" s="20">
        <v>466.07</v>
      </c>
      <c r="I9" s="20">
        <v>373.93</v>
      </c>
      <c r="J9" s="20">
        <v>466.07</v>
      </c>
      <c r="K9" s="21">
        <f t="shared" si="0"/>
        <v>373.93</v>
      </c>
      <c r="L9" s="20">
        <v>373.93</v>
      </c>
      <c r="M9" s="21">
        <f t="shared" si="1"/>
        <v>0</v>
      </c>
      <c r="N9" s="21">
        <f t="shared" si="2"/>
        <v>55.484523809523807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17" t="s">
        <v>57</v>
      </c>
      <c r="B10" s="22" t="s">
        <v>100</v>
      </c>
      <c r="C10" s="22" t="s">
        <v>114</v>
      </c>
      <c r="D10" s="20">
        <v>2208</v>
      </c>
      <c r="E10" s="20">
        <v>0</v>
      </c>
      <c r="F10" s="20">
        <v>2208</v>
      </c>
      <c r="G10" s="21" t="s">
        <v>15</v>
      </c>
      <c r="H10" s="20">
        <v>1088.4499999999998</v>
      </c>
      <c r="I10" s="20">
        <v>1119.55</v>
      </c>
      <c r="J10" s="20">
        <v>1088.45</v>
      </c>
      <c r="K10" s="21">
        <f t="shared" si="0"/>
        <v>1119.5500000000002</v>
      </c>
      <c r="L10" s="20">
        <v>1119.55</v>
      </c>
      <c r="M10" s="21">
        <f t="shared" si="1"/>
        <v>0</v>
      </c>
      <c r="N10" s="21">
        <f t="shared" si="2"/>
        <v>49.29574275362318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17">
        <v>5301060</v>
      </c>
      <c r="B11" s="22" t="s">
        <v>100</v>
      </c>
      <c r="C11" s="22" t="s">
        <v>151</v>
      </c>
      <c r="D11" s="20">
        <v>70.7</v>
      </c>
      <c r="E11" s="20">
        <v>-70.7</v>
      </c>
      <c r="F11" s="20">
        <v>0</v>
      </c>
      <c r="G11" s="21">
        <v>0</v>
      </c>
      <c r="H11" s="20">
        <v>0</v>
      </c>
      <c r="I11" s="20">
        <v>0</v>
      </c>
      <c r="J11" s="20">
        <v>0</v>
      </c>
      <c r="K11" s="21">
        <f t="shared" si="0"/>
        <v>0</v>
      </c>
      <c r="L11" s="20">
        <v>0</v>
      </c>
      <c r="M11" s="21">
        <f t="shared" si="1"/>
        <v>0</v>
      </c>
      <c r="N11" s="21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17">
        <v>5302020</v>
      </c>
      <c r="B12" s="22" t="s">
        <v>100</v>
      </c>
      <c r="C12" s="22" t="s">
        <v>152</v>
      </c>
      <c r="D12" s="20">
        <v>300</v>
      </c>
      <c r="E12" s="20">
        <v>-300</v>
      </c>
      <c r="F12" s="20">
        <v>0</v>
      </c>
      <c r="G12" s="21">
        <v>0</v>
      </c>
      <c r="H12" s="20">
        <v>0</v>
      </c>
      <c r="I12" s="20">
        <v>0</v>
      </c>
      <c r="J12" s="20">
        <v>0</v>
      </c>
      <c r="K12" s="21">
        <f t="shared" si="0"/>
        <v>0</v>
      </c>
      <c r="L12" s="20">
        <v>0</v>
      </c>
      <c r="M12" s="21">
        <f t="shared" si="1"/>
        <v>0</v>
      </c>
      <c r="N12" s="21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5">
      <c r="A13" s="17" t="s">
        <v>58</v>
      </c>
      <c r="B13" s="22" t="s">
        <v>100</v>
      </c>
      <c r="C13" s="22" t="s">
        <v>115</v>
      </c>
      <c r="D13" s="20">
        <v>500</v>
      </c>
      <c r="E13" s="20">
        <v>0</v>
      </c>
      <c r="F13" s="20">
        <v>500</v>
      </c>
      <c r="G13" s="21" t="s">
        <v>15</v>
      </c>
      <c r="H13" s="20">
        <v>0</v>
      </c>
      <c r="I13" s="20">
        <v>500</v>
      </c>
      <c r="J13" s="20">
        <v>0</v>
      </c>
      <c r="K13" s="21">
        <f t="shared" si="0"/>
        <v>500</v>
      </c>
      <c r="L13" s="20">
        <v>500</v>
      </c>
      <c r="M13" s="21">
        <f t="shared" si="1"/>
        <v>0</v>
      </c>
      <c r="N13" s="21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5">
      <c r="A14" s="17" t="s">
        <v>59</v>
      </c>
      <c r="B14" s="22" t="s">
        <v>100</v>
      </c>
      <c r="C14" s="22" t="s">
        <v>116</v>
      </c>
      <c r="D14" s="20">
        <v>500</v>
      </c>
      <c r="E14" s="20">
        <v>-251</v>
      </c>
      <c r="F14" s="20">
        <v>249</v>
      </c>
      <c r="G14" s="21" t="s">
        <v>15</v>
      </c>
      <c r="H14" s="20">
        <v>249</v>
      </c>
      <c r="I14" s="20">
        <v>0</v>
      </c>
      <c r="J14" s="20">
        <v>249</v>
      </c>
      <c r="K14" s="21">
        <f t="shared" si="0"/>
        <v>0</v>
      </c>
      <c r="L14" s="20">
        <v>0</v>
      </c>
      <c r="M14" s="21">
        <f t="shared" si="1"/>
        <v>0</v>
      </c>
      <c r="N14" s="21">
        <f t="shared" si="2"/>
        <v>100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17" t="s">
        <v>60</v>
      </c>
      <c r="B15" s="22" t="s">
        <v>100</v>
      </c>
      <c r="C15" s="22" t="s">
        <v>117</v>
      </c>
      <c r="D15" s="20">
        <v>260</v>
      </c>
      <c r="E15" s="20">
        <v>740</v>
      </c>
      <c r="F15" s="20">
        <v>1000</v>
      </c>
      <c r="G15" s="21" t="s">
        <v>15</v>
      </c>
      <c r="H15" s="20">
        <v>150</v>
      </c>
      <c r="I15" s="20">
        <v>850</v>
      </c>
      <c r="J15" s="20">
        <v>150</v>
      </c>
      <c r="K15" s="21">
        <f t="shared" si="0"/>
        <v>850</v>
      </c>
      <c r="L15" s="20">
        <v>850</v>
      </c>
      <c r="M15" s="21">
        <f t="shared" si="1"/>
        <v>0</v>
      </c>
      <c r="N15" s="21">
        <f t="shared" si="2"/>
        <v>15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5">
      <c r="A16" s="17" t="s">
        <v>61</v>
      </c>
      <c r="B16" s="22" t="s">
        <v>100</v>
      </c>
      <c r="C16" s="22" t="s">
        <v>118</v>
      </c>
      <c r="D16" s="20">
        <v>8453.98</v>
      </c>
      <c r="E16" s="20">
        <v>-1453.98</v>
      </c>
      <c r="F16" s="20">
        <v>7000</v>
      </c>
      <c r="G16" s="21" t="s">
        <v>15</v>
      </c>
      <c r="H16" s="20">
        <v>4567.95</v>
      </c>
      <c r="I16" s="20">
        <v>2432.0500000000002</v>
      </c>
      <c r="J16" s="20">
        <v>4567.95</v>
      </c>
      <c r="K16" s="21">
        <f t="shared" si="0"/>
        <v>2432.0500000000002</v>
      </c>
      <c r="L16" s="20">
        <v>2432.0500000000002</v>
      </c>
      <c r="M16" s="21">
        <f t="shared" si="1"/>
        <v>0</v>
      </c>
      <c r="N16" s="21">
        <f t="shared" si="2"/>
        <v>65.256428571428572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17" t="s">
        <v>62</v>
      </c>
      <c r="B17" s="22" t="s">
        <v>100</v>
      </c>
      <c r="C17" s="22" t="s">
        <v>119</v>
      </c>
      <c r="D17" s="20">
        <v>2000</v>
      </c>
      <c r="E17" s="20">
        <v>0</v>
      </c>
      <c r="F17" s="20">
        <v>2000</v>
      </c>
      <c r="G17" s="21" t="s">
        <v>15</v>
      </c>
      <c r="H17" s="20">
        <v>0</v>
      </c>
      <c r="I17" s="20">
        <v>2000</v>
      </c>
      <c r="J17" s="20">
        <v>0</v>
      </c>
      <c r="K17" s="21">
        <f t="shared" si="0"/>
        <v>2000</v>
      </c>
      <c r="L17" s="20">
        <v>2000</v>
      </c>
      <c r="M17" s="21">
        <f t="shared" si="1"/>
        <v>0</v>
      </c>
      <c r="N17" s="21">
        <f t="shared" si="2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7" t="s">
        <v>63</v>
      </c>
      <c r="B18" s="22" t="s">
        <v>100</v>
      </c>
      <c r="C18" s="22" t="s">
        <v>120</v>
      </c>
      <c r="D18" s="20">
        <v>5144.22</v>
      </c>
      <c r="E18" s="20">
        <v>1200.93</v>
      </c>
      <c r="F18" s="20">
        <v>6345.1500000000005</v>
      </c>
      <c r="G18" s="21" t="s">
        <v>15</v>
      </c>
      <c r="H18" s="20">
        <v>2920</v>
      </c>
      <c r="I18" s="20">
        <v>3425.15</v>
      </c>
      <c r="J18" s="20">
        <v>2920</v>
      </c>
      <c r="K18" s="21">
        <f t="shared" si="0"/>
        <v>3425.1500000000005</v>
      </c>
      <c r="L18" s="20">
        <v>3425.15</v>
      </c>
      <c r="M18" s="21">
        <f t="shared" si="1"/>
        <v>0</v>
      </c>
      <c r="N18" s="21">
        <f t="shared" si="2"/>
        <v>46.01940064458681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17" t="s">
        <v>64</v>
      </c>
      <c r="B19" s="22" t="s">
        <v>100</v>
      </c>
      <c r="C19" s="22" t="s">
        <v>121</v>
      </c>
      <c r="D19" s="20">
        <v>4238.8500000000004</v>
      </c>
      <c r="E19" s="20">
        <v>-738.85</v>
      </c>
      <c r="F19" s="20">
        <v>3500.0000000000005</v>
      </c>
      <c r="G19" s="21" t="s">
        <v>15</v>
      </c>
      <c r="H19" s="20">
        <v>0</v>
      </c>
      <c r="I19" s="20">
        <v>3500</v>
      </c>
      <c r="J19" s="20">
        <v>0</v>
      </c>
      <c r="K19" s="21">
        <f t="shared" si="0"/>
        <v>3500.0000000000005</v>
      </c>
      <c r="L19" s="20">
        <v>3500</v>
      </c>
      <c r="M19" s="21">
        <f t="shared" si="1"/>
        <v>0</v>
      </c>
      <c r="N19" s="21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7" t="s">
        <v>65</v>
      </c>
      <c r="B20" s="22" t="s">
        <v>100</v>
      </c>
      <c r="C20" s="22" t="s">
        <v>122</v>
      </c>
      <c r="D20" s="20">
        <v>1518.35</v>
      </c>
      <c r="E20" s="20">
        <v>0</v>
      </c>
      <c r="F20" s="20">
        <v>1518.35</v>
      </c>
      <c r="G20" s="21" t="s">
        <v>15</v>
      </c>
      <c r="H20" s="20">
        <v>0</v>
      </c>
      <c r="I20" s="20">
        <v>1518.35</v>
      </c>
      <c r="J20" s="20">
        <v>0</v>
      </c>
      <c r="K20" s="21">
        <f t="shared" si="0"/>
        <v>1518.35</v>
      </c>
      <c r="L20" s="20">
        <v>1518.35</v>
      </c>
      <c r="M20" s="21">
        <f t="shared" si="1"/>
        <v>0</v>
      </c>
      <c r="N20" s="21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7" t="s">
        <v>66</v>
      </c>
      <c r="B21" s="22" t="s">
        <v>100</v>
      </c>
      <c r="C21" s="22" t="s">
        <v>123</v>
      </c>
      <c r="D21" s="20">
        <v>6620.24</v>
      </c>
      <c r="E21" s="20">
        <v>3741.36</v>
      </c>
      <c r="F21" s="20">
        <v>10361.6</v>
      </c>
      <c r="G21" s="21" t="s">
        <v>15</v>
      </c>
      <c r="H21" s="20">
        <v>1505</v>
      </c>
      <c r="I21" s="20">
        <v>8856.6</v>
      </c>
      <c r="J21" s="20">
        <v>1505</v>
      </c>
      <c r="K21" s="21">
        <f t="shared" si="0"/>
        <v>8856.6</v>
      </c>
      <c r="L21" s="20">
        <v>8856.6</v>
      </c>
      <c r="M21" s="21">
        <f t="shared" si="1"/>
        <v>0</v>
      </c>
      <c r="N21" s="21">
        <f t="shared" si="2"/>
        <v>14.524783817171093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7" t="s">
        <v>67</v>
      </c>
      <c r="B22" s="22" t="s">
        <v>100</v>
      </c>
      <c r="C22" s="22" t="s">
        <v>124</v>
      </c>
      <c r="D22" s="20">
        <v>1780.14</v>
      </c>
      <c r="E22" s="20">
        <v>2914.2400000000002</v>
      </c>
      <c r="F22" s="20">
        <v>4694.38</v>
      </c>
      <c r="G22" s="21" t="s">
        <v>15</v>
      </c>
      <c r="H22" s="20">
        <v>0</v>
      </c>
      <c r="I22" s="20">
        <v>4694.38</v>
      </c>
      <c r="J22" s="20">
        <v>0</v>
      </c>
      <c r="K22" s="21">
        <f t="shared" si="0"/>
        <v>4694.38</v>
      </c>
      <c r="L22" s="20">
        <v>4694.38</v>
      </c>
      <c r="M22" s="21">
        <f t="shared" si="1"/>
        <v>0</v>
      </c>
      <c r="N22" s="21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7" t="s">
        <v>68</v>
      </c>
      <c r="B23" s="22" t="s">
        <v>100</v>
      </c>
      <c r="C23" s="22" t="s">
        <v>125</v>
      </c>
      <c r="D23" s="20">
        <v>550</v>
      </c>
      <c r="E23" s="20">
        <v>50</v>
      </c>
      <c r="F23" s="20">
        <v>600</v>
      </c>
      <c r="G23" s="21" t="s">
        <v>15</v>
      </c>
      <c r="H23" s="20">
        <v>250</v>
      </c>
      <c r="I23" s="20">
        <v>350</v>
      </c>
      <c r="J23" s="20">
        <v>250</v>
      </c>
      <c r="K23" s="21">
        <f t="shared" si="0"/>
        <v>350</v>
      </c>
      <c r="L23" s="20">
        <v>350</v>
      </c>
      <c r="M23" s="21">
        <f t="shared" si="1"/>
        <v>0</v>
      </c>
      <c r="N23" s="21">
        <f t="shared" si="2"/>
        <v>41.666666666666664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7" t="s">
        <v>69</v>
      </c>
      <c r="B24" s="22" t="s">
        <v>100</v>
      </c>
      <c r="C24" s="22" t="s">
        <v>126</v>
      </c>
      <c r="D24" s="20">
        <v>500</v>
      </c>
      <c r="E24" s="20">
        <v>-200</v>
      </c>
      <c r="F24" s="20">
        <v>300</v>
      </c>
      <c r="G24" s="21" t="s">
        <v>15</v>
      </c>
      <c r="H24" s="20">
        <v>0</v>
      </c>
      <c r="I24" s="20">
        <v>300</v>
      </c>
      <c r="J24" s="20">
        <v>0</v>
      </c>
      <c r="K24" s="21">
        <f t="shared" si="0"/>
        <v>300</v>
      </c>
      <c r="L24" s="20">
        <v>300</v>
      </c>
      <c r="M24" s="21">
        <f t="shared" si="1"/>
        <v>0</v>
      </c>
      <c r="N24" s="21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7" t="s">
        <v>70</v>
      </c>
      <c r="B25" s="22" t="s">
        <v>100</v>
      </c>
      <c r="C25" s="22" t="s">
        <v>127</v>
      </c>
      <c r="D25" s="20">
        <v>450</v>
      </c>
      <c r="E25" s="20">
        <v>-250</v>
      </c>
      <c r="F25" s="20">
        <v>200</v>
      </c>
      <c r="G25" s="21" t="s">
        <v>15</v>
      </c>
      <c r="H25" s="20">
        <v>0</v>
      </c>
      <c r="I25" s="20">
        <v>200</v>
      </c>
      <c r="J25" s="20">
        <v>0</v>
      </c>
      <c r="K25" s="21">
        <f t="shared" si="0"/>
        <v>200</v>
      </c>
      <c r="L25" s="20">
        <v>200</v>
      </c>
      <c r="M25" s="21">
        <f t="shared" si="1"/>
        <v>0</v>
      </c>
      <c r="N25" s="21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7" t="s">
        <v>71</v>
      </c>
      <c r="B26" s="22" t="s">
        <v>100</v>
      </c>
      <c r="C26" s="22" t="s">
        <v>128</v>
      </c>
      <c r="D26" s="20">
        <v>20071.54</v>
      </c>
      <c r="E26" s="20">
        <v>-11219.25</v>
      </c>
      <c r="F26" s="20">
        <v>8852.2900000000009</v>
      </c>
      <c r="G26" s="21" t="s">
        <v>15</v>
      </c>
      <c r="H26" s="20">
        <v>8169.0899999999992</v>
      </c>
      <c r="I26" s="20">
        <v>683.2</v>
      </c>
      <c r="J26" s="20">
        <v>8169.09</v>
      </c>
      <c r="K26" s="21">
        <f t="shared" si="0"/>
        <v>683.20000000000164</v>
      </c>
      <c r="L26" s="20">
        <v>683.2</v>
      </c>
      <c r="M26" s="21">
        <f t="shared" si="1"/>
        <v>0</v>
      </c>
      <c r="N26" s="21">
        <f t="shared" si="2"/>
        <v>92.282223017998717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7" t="s">
        <v>72</v>
      </c>
      <c r="B27" s="22" t="s">
        <v>100</v>
      </c>
      <c r="C27" s="22" t="s">
        <v>129</v>
      </c>
      <c r="D27" s="20">
        <v>2101.5</v>
      </c>
      <c r="E27" s="20">
        <v>1818.64</v>
      </c>
      <c r="F27" s="20">
        <v>3920.1400000000003</v>
      </c>
      <c r="G27" s="21" t="s">
        <v>15</v>
      </c>
      <c r="H27" s="20">
        <v>1506.75</v>
      </c>
      <c r="I27" s="20">
        <v>2413.39</v>
      </c>
      <c r="J27" s="20">
        <v>1506.75</v>
      </c>
      <c r="K27" s="21">
        <f t="shared" si="0"/>
        <v>2413.3900000000003</v>
      </c>
      <c r="L27" s="20">
        <v>2413.39</v>
      </c>
      <c r="M27" s="21">
        <f t="shared" si="1"/>
        <v>0</v>
      </c>
      <c r="N27" s="21">
        <f t="shared" si="2"/>
        <v>38.436127281168524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7" t="s">
        <v>73</v>
      </c>
      <c r="B28" s="22" t="s">
        <v>100</v>
      </c>
      <c r="C28" s="22" t="s">
        <v>130</v>
      </c>
      <c r="D28" s="20">
        <v>730</v>
      </c>
      <c r="E28" s="20">
        <v>161.48000000000002</v>
      </c>
      <c r="F28" s="20">
        <v>891.48</v>
      </c>
      <c r="G28" s="21" t="s">
        <v>15</v>
      </c>
      <c r="H28" s="20">
        <v>641.31999999999994</v>
      </c>
      <c r="I28" s="20">
        <v>250.16</v>
      </c>
      <c r="J28" s="20">
        <v>641.32000000000005</v>
      </c>
      <c r="K28" s="21">
        <f t="shared" si="0"/>
        <v>250.16000000000008</v>
      </c>
      <c r="L28" s="20">
        <v>250.16</v>
      </c>
      <c r="M28" s="21">
        <f t="shared" si="1"/>
        <v>0</v>
      </c>
      <c r="N28" s="21">
        <f t="shared" si="2"/>
        <v>71.938798402656246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7" t="s">
        <v>74</v>
      </c>
      <c r="B29" s="22" t="s">
        <v>100</v>
      </c>
      <c r="C29" s="22" t="s">
        <v>131</v>
      </c>
      <c r="D29" s="20">
        <v>490</v>
      </c>
      <c r="E29" s="20">
        <v>-276.39999999999998</v>
      </c>
      <c r="F29" s="20">
        <v>213.60000000000002</v>
      </c>
      <c r="G29" s="21" t="s">
        <v>15</v>
      </c>
      <c r="H29" s="20">
        <v>194.64</v>
      </c>
      <c r="I29" s="20">
        <v>18.96</v>
      </c>
      <c r="J29" s="20">
        <v>194.64</v>
      </c>
      <c r="K29" s="21">
        <f t="shared" si="0"/>
        <v>18.960000000000036</v>
      </c>
      <c r="L29" s="20">
        <v>18.96</v>
      </c>
      <c r="M29" s="21">
        <f t="shared" si="1"/>
        <v>0</v>
      </c>
      <c r="N29" s="21">
        <f t="shared" si="2"/>
        <v>91.123595505617971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7" t="s">
        <v>75</v>
      </c>
      <c r="B30" s="22" t="s">
        <v>100</v>
      </c>
      <c r="C30" s="22" t="s">
        <v>132</v>
      </c>
      <c r="D30" s="20">
        <v>0</v>
      </c>
      <c r="E30" s="20">
        <v>56</v>
      </c>
      <c r="F30" s="20">
        <v>56</v>
      </c>
      <c r="G30" s="21" t="s">
        <v>15</v>
      </c>
      <c r="H30" s="20">
        <v>0</v>
      </c>
      <c r="I30" s="20">
        <v>56</v>
      </c>
      <c r="J30" s="20">
        <v>0</v>
      </c>
      <c r="K30" s="21">
        <f t="shared" si="0"/>
        <v>56</v>
      </c>
      <c r="L30" s="20">
        <v>56</v>
      </c>
      <c r="M30" s="21">
        <f t="shared" si="1"/>
        <v>0</v>
      </c>
      <c r="N30" s="21">
        <f t="shared" si="2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7" t="s">
        <v>76</v>
      </c>
      <c r="B31" s="22" t="s">
        <v>100</v>
      </c>
      <c r="C31" s="22" t="s">
        <v>133</v>
      </c>
      <c r="D31" s="20">
        <v>550</v>
      </c>
      <c r="E31" s="20">
        <v>0</v>
      </c>
      <c r="F31" s="20">
        <v>550</v>
      </c>
      <c r="G31" s="21" t="s">
        <v>15</v>
      </c>
      <c r="H31" s="20">
        <v>132.24</v>
      </c>
      <c r="I31" s="20">
        <v>417.76</v>
      </c>
      <c r="J31" s="20">
        <v>132.24</v>
      </c>
      <c r="K31" s="21">
        <f t="shared" si="0"/>
        <v>417.76</v>
      </c>
      <c r="L31" s="20">
        <v>417.76</v>
      </c>
      <c r="M31" s="21">
        <f t="shared" si="1"/>
        <v>0</v>
      </c>
      <c r="N31" s="21">
        <f t="shared" si="2"/>
        <v>24.043636363636363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7" t="s">
        <v>77</v>
      </c>
      <c r="B32" s="22" t="s">
        <v>100</v>
      </c>
      <c r="C32" s="22" t="s">
        <v>134</v>
      </c>
      <c r="D32" s="20">
        <v>5026.46</v>
      </c>
      <c r="E32" s="20">
        <v>-3147.05</v>
      </c>
      <c r="F32" s="20">
        <v>1879.4099999999999</v>
      </c>
      <c r="G32" s="21" t="s">
        <v>15</v>
      </c>
      <c r="H32" s="20">
        <v>414</v>
      </c>
      <c r="I32" s="20">
        <v>1465.41</v>
      </c>
      <c r="J32" s="20">
        <v>414</v>
      </c>
      <c r="K32" s="21">
        <f t="shared" si="0"/>
        <v>1465.4099999999999</v>
      </c>
      <c r="L32" s="20">
        <v>1465.41</v>
      </c>
      <c r="M32" s="21">
        <f t="shared" si="1"/>
        <v>0</v>
      </c>
      <c r="N32" s="21">
        <f t="shared" si="2"/>
        <v>22.028189697830705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7" t="s">
        <v>78</v>
      </c>
      <c r="B33" s="22" t="s">
        <v>100</v>
      </c>
      <c r="C33" s="22" t="s">
        <v>135</v>
      </c>
      <c r="D33" s="20">
        <v>10616.51</v>
      </c>
      <c r="E33" s="20">
        <v>1382.74</v>
      </c>
      <c r="F33" s="20">
        <v>11999.25</v>
      </c>
      <c r="G33" s="21" t="s">
        <v>15</v>
      </c>
      <c r="H33" s="20">
        <v>3393.3199999999997</v>
      </c>
      <c r="I33" s="20">
        <v>8605.93</v>
      </c>
      <c r="J33" s="20">
        <v>3393.32</v>
      </c>
      <c r="K33" s="21">
        <f t="shared" si="0"/>
        <v>8605.93</v>
      </c>
      <c r="L33" s="20">
        <v>8605.93</v>
      </c>
      <c r="M33" s="21">
        <f t="shared" si="1"/>
        <v>0</v>
      </c>
      <c r="N33" s="21">
        <f t="shared" si="2"/>
        <v>28.279434131299872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7" t="s">
        <v>79</v>
      </c>
      <c r="B34" s="22" t="s">
        <v>100</v>
      </c>
      <c r="C34" s="22" t="s">
        <v>136</v>
      </c>
      <c r="D34" s="20">
        <v>72.099999999999994</v>
      </c>
      <c r="E34" s="20">
        <v>0</v>
      </c>
      <c r="F34" s="20">
        <v>72.099999999999994</v>
      </c>
      <c r="G34" s="21" t="s">
        <v>15</v>
      </c>
      <c r="H34" s="20">
        <v>59.9</v>
      </c>
      <c r="I34" s="20">
        <v>12.2</v>
      </c>
      <c r="J34" s="20">
        <v>59.9</v>
      </c>
      <c r="K34" s="21">
        <f t="shared" si="0"/>
        <v>12.199999999999996</v>
      </c>
      <c r="L34" s="20">
        <v>12.2</v>
      </c>
      <c r="M34" s="21">
        <f t="shared" si="1"/>
        <v>0</v>
      </c>
      <c r="N34" s="21">
        <f t="shared" si="2"/>
        <v>83.079056865464636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7" t="s">
        <v>80</v>
      </c>
      <c r="B35" s="22" t="s">
        <v>100</v>
      </c>
      <c r="C35" s="22" t="s">
        <v>137</v>
      </c>
      <c r="D35" s="20">
        <v>0</v>
      </c>
      <c r="E35" s="20">
        <v>224</v>
      </c>
      <c r="F35" s="20">
        <v>224</v>
      </c>
      <c r="G35" s="21" t="s">
        <v>15</v>
      </c>
      <c r="H35" s="20">
        <v>0</v>
      </c>
      <c r="I35" s="20">
        <v>224</v>
      </c>
      <c r="J35" s="20">
        <v>0</v>
      </c>
      <c r="K35" s="21">
        <f t="shared" si="0"/>
        <v>224</v>
      </c>
      <c r="L35" s="20">
        <v>224</v>
      </c>
      <c r="M35" s="21">
        <f t="shared" si="1"/>
        <v>0</v>
      </c>
      <c r="N35" s="21">
        <f t="shared" si="2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7" t="s">
        <v>81</v>
      </c>
      <c r="B36" s="22" t="s">
        <v>100</v>
      </c>
      <c r="C36" s="22" t="s">
        <v>138</v>
      </c>
      <c r="D36" s="20">
        <v>300</v>
      </c>
      <c r="E36" s="20">
        <v>-266.39999999999998</v>
      </c>
      <c r="F36" s="20">
        <v>33.600000000000023</v>
      </c>
      <c r="G36" s="21" t="s">
        <v>15</v>
      </c>
      <c r="H36" s="20">
        <v>0</v>
      </c>
      <c r="I36" s="20">
        <v>33.6</v>
      </c>
      <c r="J36" s="20">
        <v>0</v>
      </c>
      <c r="K36" s="21">
        <f t="shared" si="0"/>
        <v>33.600000000000023</v>
      </c>
      <c r="L36" s="20">
        <v>33.6</v>
      </c>
      <c r="M36" s="21">
        <f t="shared" si="1"/>
        <v>0</v>
      </c>
      <c r="N36" s="21">
        <f t="shared" si="2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7" t="s">
        <v>82</v>
      </c>
      <c r="B37" s="22" t="s">
        <v>100</v>
      </c>
      <c r="C37" s="22" t="s">
        <v>122</v>
      </c>
      <c r="D37" s="20">
        <v>1108.8800000000001</v>
      </c>
      <c r="E37" s="20">
        <v>1405.64</v>
      </c>
      <c r="F37" s="20">
        <v>2514.5200000000004</v>
      </c>
      <c r="G37" s="21" t="s">
        <v>15</v>
      </c>
      <c r="H37" s="20">
        <v>0</v>
      </c>
      <c r="I37" s="20">
        <v>2514.52</v>
      </c>
      <c r="J37" s="20">
        <v>0</v>
      </c>
      <c r="K37" s="21">
        <f t="shared" si="0"/>
        <v>2514.5200000000004</v>
      </c>
      <c r="L37" s="20">
        <v>2514.52</v>
      </c>
      <c r="M37" s="21">
        <f t="shared" si="1"/>
        <v>0</v>
      </c>
      <c r="N37" s="21">
        <f t="shared" si="2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7" t="s">
        <v>83</v>
      </c>
      <c r="B38" s="22" t="s">
        <v>100</v>
      </c>
      <c r="C38" s="22" t="s">
        <v>139</v>
      </c>
      <c r="D38" s="20">
        <v>281.89999999999998</v>
      </c>
      <c r="E38" s="20">
        <v>-216.94</v>
      </c>
      <c r="F38" s="20">
        <v>64.95999999999998</v>
      </c>
      <c r="G38" s="21" t="s">
        <v>15</v>
      </c>
      <c r="H38" s="20">
        <v>0</v>
      </c>
      <c r="I38" s="20">
        <v>64.959999999999994</v>
      </c>
      <c r="J38" s="20">
        <v>0</v>
      </c>
      <c r="K38" s="21">
        <f t="shared" si="0"/>
        <v>64.95999999999998</v>
      </c>
      <c r="L38" s="20">
        <v>64.959999999999994</v>
      </c>
      <c r="M38" s="21">
        <f t="shared" si="1"/>
        <v>0</v>
      </c>
      <c r="N38" s="21">
        <f t="shared" si="2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7" t="s">
        <v>84</v>
      </c>
      <c r="B39" s="22" t="s">
        <v>100</v>
      </c>
      <c r="C39" s="22" t="s">
        <v>140</v>
      </c>
      <c r="D39" s="20">
        <v>217.98</v>
      </c>
      <c r="E39" s="20">
        <v>72.02</v>
      </c>
      <c r="F39" s="20">
        <v>290</v>
      </c>
      <c r="G39" s="21" t="s">
        <v>15</v>
      </c>
      <c r="H39" s="20">
        <v>0</v>
      </c>
      <c r="I39" s="20">
        <v>290</v>
      </c>
      <c r="J39" s="20">
        <v>0</v>
      </c>
      <c r="K39" s="21">
        <f t="shared" si="0"/>
        <v>290</v>
      </c>
      <c r="L39" s="20">
        <v>290</v>
      </c>
      <c r="M39" s="21">
        <f t="shared" si="1"/>
        <v>0</v>
      </c>
      <c r="N39" s="21">
        <f t="shared" si="2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7">
        <v>5314110</v>
      </c>
      <c r="B40" s="22" t="s">
        <v>100</v>
      </c>
      <c r="C40" s="22" t="s">
        <v>153</v>
      </c>
      <c r="D40" s="20">
        <v>112</v>
      </c>
      <c r="E40" s="20">
        <v>-112</v>
      </c>
      <c r="F40" s="20">
        <v>0</v>
      </c>
      <c r="G40" s="21" t="s">
        <v>15</v>
      </c>
      <c r="H40" s="20">
        <v>0</v>
      </c>
      <c r="I40" s="20">
        <v>290</v>
      </c>
      <c r="J40" s="20">
        <v>0</v>
      </c>
      <c r="K40" s="21">
        <f t="shared" ref="K40" si="3">+F40-H40</f>
        <v>0</v>
      </c>
      <c r="L40" s="20">
        <v>290</v>
      </c>
      <c r="M40" s="21">
        <f t="shared" ref="M40" si="4">+H40-J40</f>
        <v>0</v>
      </c>
      <c r="N40" s="21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7" t="s">
        <v>85</v>
      </c>
      <c r="B41" s="22" t="s">
        <v>101</v>
      </c>
      <c r="C41" s="22" t="s">
        <v>141</v>
      </c>
      <c r="D41" s="20">
        <v>8646.3700000000008</v>
      </c>
      <c r="E41" s="20">
        <v>-3046.37</v>
      </c>
      <c r="F41" s="20">
        <v>5600.0000000000009</v>
      </c>
      <c r="G41" s="21" t="s">
        <v>15</v>
      </c>
      <c r="H41" s="20">
        <v>2544.09</v>
      </c>
      <c r="I41" s="20">
        <v>3055.91</v>
      </c>
      <c r="J41" s="20">
        <v>2544.09</v>
      </c>
      <c r="K41" s="21">
        <f t="shared" si="0"/>
        <v>3055.9100000000008</v>
      </c>
      <c r="L41" s="20">
        <v>3055.91</v>
      </c>
      <c r="M41" s="21">
        <f t="shared" si="1"/>
        <v>0</v>
      </c>
      <c r="N41" s="21">
        <f t="shared" si="2"/>
        <v>45.430178571428563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7" t="s">
        <v>86</v>
      </c>
      <c r="B42" s="22" t="s">
        <v>102</v>
      </c>
      <c r="C42" s="22" t="s">
        <v>142</v>
      </c>
      <c r="D42" s="20">
        <v>2500</v>
      </c>
      <c r="E42" s="20">
        <v>0</v>
      </c>
      <c r="F42" s="20">
        <v>2500</v>
      </c>
      <c r="G42" s="21" t="s">
        <v>15</v>
      </c>
      <c r="H42" s="20">
        <v>1735.4700000000003</v>
      </c>
      <c r="I42" s="20">
        <v>764.53</v>
      </c>
      <c r="J42" s="20">
        <v>1735.47</v>
      </c>
      <c r="K42" s="21">
        <f t="shared" si="0"/>
        <v>764.52999999999975</v>
      </c>
      <c r="L42" s="20">
        <v>764.53</v>
      </c>
      <c r="M42" s="21">
        <f t="shared" si="1"/>
        <v>0</v>
      </c>
      <c r="N42" s="21">
        <f t="shared" si="2"/>
        <v>69.418800000000019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7" t="s">
        <v>87</v>
      </c>
      <c r="B43" s="22" t="s">
        <v>102</v>
      </c>
      <c r="C43" s="22" t="s">
        <v>143</v>
      </c>
      <c r="D43" s="20">
        <v>11340.17</v>
      </c>
      <c r="E43" s="20">
        <v>1659.83</v>
      </c>
      <c r="F43" s="20">
        <v>13000</v>
      </c>
      <c r="G43" s="21" t="s">
        <v>15</v>
      </c>
      <c r="H43" s="20">
        <v>10933.730000000001</v>
      </c>
      <c r="I43" s="20">
        <v>2066.27</v>
      </c>
      <c r="J43" s="20">
        <v>10933.73</v>
      </c>
      <c r="K43" s="21">
        <f t="shared" si="0"/>
        <v>2066.2699999999986</v>
      </c>
      <c r="L43" s="20">
        <v>2066.27</v>
      </c>
      <c r="M43" s="21">
        <f t="shared" si="1"/>
        <v>0</v>
      </c>
      <c r="N43" s="21">
        <f t="shared" si="2"/>
        <v>84.105615384615405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7" t="s">
        <v>88</v>
      </c>
      <c r="B44" s="22" t="s">
        <v>102</v>
      </c>
      <c r="C44" s="22" t="s">
        <v>144</v>
      </c>
      <c r="D44" s="20">
        <v>300</v>
      </c>
      <c r="E44" s="20">
        <v>-98.28</v>
      </c>
      <c r="F44" s="20">
        <v>201.72</v>
      </c>
      <c r="G44" s="21" t="s">
        <v>15</v>
      </c>
      <c r="H44" s="20">
        <v>46.500000000000014</v>
      </c>
      <c r="I44" s="20">
        <v>155.22</v>
      </c>
      <c r="J44" s="20">
        <v>46.5</v>
      </c>
      <c r="K44" s="21">
        <f t="shared" si="0"/>
        <v>155.21999999999997</v>
      </c>
      <c r="L44" s="20">
        <v>155.22</v>
      </c>
      <c r="M44" s="21">
        <f t="shared" si="1"/>
        <v>0</v>
      </c>
      <c r="N44" s="21">
        <f t="shared" si="2"/>
        <v>23.05175490779299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7">
        <v>5702060</v>
      </c>
      <c r="B45" s="22" t="s">
        <v>102</v>
      </c>
      <c r="C45" s="22" t="s">
        <v>154</v>
      </c>
      <c r="D45" s="20">
        <v>1200</v>
      </c>
      <c r="E45" s="20">
        <v>-1200</v>
      </c>
      <c r="F45" s="20">
        <v>0</v>
      </c>
      <c r="G45" s="21" t="s">
        <v>15</v>
      </c>
      <c r="H45" s="20">
        <v>0</v>
      </c>
      <c r="I45" s="20">
        <v>0</v>
      </c>
      <c r="J45" s="20">
        <v>0</v>
      </c>
      <c r="K45" s="21">
        <f t="shared" ref="K45" si="5">+F45-H45</f>
        <v>0</v>
      </c>
      <c r="L45" s="20">
        <v>0</v>
      </c>
      <c r="M45" s="21">
        <f t="shared" ref="M45" si="6">+H45-J45</f>
        <v>0</v>
      </c>
      <c r="N45" s="21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7" t="s">
        <v>89</v>
      </c>
      <c r="B46" s="22" t="s">
        <v>103</v>
      </c>
      <c r="C46" s="22" t="s">
        <v>145</v>
      </c>
      <c r="D46" s="20">
        <v>1500</v>
      </c>
      <c r="E46" s="20">
        <v>0</v>
      </c>
      <c r="F46" s="20">
        <v>1500</v>
      </c>
      <c r="G46" s="21" t="s">
        <v>15</v>
      </c>
      <c r="H46" s="20">
        <v>893.04000000000008</v>
      </c>
      <c r="I46" s="20">
        <v>606.96</v>
      </c>
      <c r="J46" s="20">
        <v>893.04</v>
      </c>
      <c r="K46" s="21">
        <f t="shared" si="0"/>
        <v>606.95999999999992</v>
      </c>
      <c r="L46" s="20">
        <v>606.96</v>
      </c>
      <c r="M46" s="21">
        <f t="shared" si="1"/>
        <v>0</v>
      </c>
      <c r="N46" s="21">
        <f t="shared" si="2"/>
        <v>59.536000000000008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7" t="s">
        <v>90</v>
      </c>
      <c r="B47" s="18" t="s">
        <v>104</v>
      </c>
      <c r="C47" s="22" t="s">
        <v>146</v>
      </c>
      <c r="D47" s="20">
        <v>121068</v>
      </c>
      <c r="E47" s="20">
        <v>13819</v>
      </c>
      <c r="F47" s="20">
        <v>134887</v>
      </c>
      <c r="G47" s="21" t="s">
        <v>15</v>
      </c>
      <c r="H47" s="20">
        <v>89547</v>
      </c>
      <c r="I47" s="20">
        <v>45340</v>
      </c>
      <c r="J47" s="20">
        <v>89547</v>
      </c>
      <c r="K47" s="21">
        <f t="shared" si="0"/>
        <v>45340</v>
      </c>
      <c r="L47" s="20">
        <v>45340</v>
      </c>
      <c r="M47" s="21">
        <f t="shared" si="1"/>
        <v>0</v>
      </c>
      <c r="N47" s="21">
        <f t="shared" si="2"/>
        <v>66.386679220384465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7" t="s">
        <v>91</v>
      </c>
      <c r="B48" s="18" t="s">
        <v>104</v>
      </c>
      <c r="C48" s="22" t="s">
        <v>147</v>
      </c>
      <c r="D48" s="20">
        <v>10089</v>
      </c>
      <c r="E48" s="20">
        <v>1057.17</v>
      </c>
      <c r="F48" s="20">
        <v>11146.17</v>
      </c>
      <c r="G48" s="21" t="s">
        <v>15</v>
      </c>
      <c r="H48" s="20">
        <v>1030.7</v>
      </c>
      <c r="I48" s="20">
        <v>10115.469999999999</v>
      </c>
      <c r="J48" s="20">
        <v>1030.7</v>
      </c>
      <c r="K48" s="21">
        <f t="shared" si="0"/>
        <v>10115.469999999999</v>
      </c>
      <c r="L48" s="20">
        <v>10115.469999999999</v>
      </c>
      <c r="M48" s="21">
        <f t="shared" si="1"/>
        <v>0</v>
      </c>
      <c r="N48" s="21">
        <f t="shared" si="2"/>
        <v>9.2471225542047186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7" t="s">
        <v>92</v>
      </c>
      <c r="B49" s="18" t="s">
        <v>104</v>
      </c>
      <c r="C49" s="22" t="s">
        <v>148</v>
      </c>
      <c r="D49" s="20">
        <v>5543</v>
      </c>
      <c r="E49" s="20">
        <v>307</v>
      </c>
      <c r="F49" s="20">
        <v>5850</v>
      </c>
      <c r="G49" s="21" t="s">
        <v>15</v>
      </c>
      <c r="H49" s="20">
        <v>5737.5</v>
      </c>
      <c r="I49" s="20">
        <v>112.5</v>
      </c>
      <c r="J49" s="20">
        <v>5737.5</v>
      </c>
      <c r="K49" s="21">
        <f t="shared" si="0"/>
        <v>112.5</v>
      </c>
      <c r="L49" s="20">
        <v>112.5</v>
      </c>
      <c r="M49" s="21">
        <f t="shared" si="1"/>
        <v>0</v>
      </c>
      <c r="N49" s="21">
        <f t="shared" si="2"/>
        <v>98.07692307692308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7" t="s">
        <v>93</v>
      </c>
      <c r="B50" s="18" t="s">
        <v>104</v>
      </c>
      <c r="C50" s="22" t="s">
        <v>149</v>
      </c>
      <c r="D50" s="20">
        <v>8640</v>
      </c>
      <c r="E50" s="20">
        <v>720</v>
      </c>
      <c r="F50" s="20">
        <v>9360</v>
      </c>
      <c r="G50" s="21" t="s">
        <v>15</v>
      </c>
      <c r="H50" s="20">
        <v>5244</v>
      </c>
      <c r="I50" s="20">
        <v>4116</v>
      </c>
      <c r="J50" s="20">
        <v>5244</v>
      </c>
      <c r="K50" s="21">
        <f t="shared" si="0"/>
        <v>4116</v>
      </c>
      <c r="L50" s="20">
        <v>4116</v>
      </c>
      <c r="M50" s="21">
        <f t="shared" si="1"/>
        <v>0</v>
      </c>
      <c r="N50" s="21">
        <f t="shared" si="2"/>
        <v>56.025641025641029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7" t="s">
        <v>94</v>
      </c>
      <c r="B51" s="18" t="s">
        <v>104</v>
      </c>
      <c r="C51" s="22" t="s">
        <v>111</v>
      </c>
      <c r="D51" s="20">
        <v>14103.89</v>
      </c>
      <c r="E51" s="20">
        <v>1610.45</v>
      </c>
      <c r="F51" s="20">
        <v>15714.34</v>
      </c>
      <c r="G51" s="21" t="s">
        <v>15</v>
      </c>
      <c r="H51" s="20">
        <v>10432.61</v>
      </c>
      <c r="I51" s="20">
        <v>5281.73</v>
      </c>
      <c r="J51" s="20">
        <v>10432.61</v>
      </c>
      <c r="K51" s="21">
        <f t="shared" si="0"/>
        <v>5281.73</v>
      </c>
      <c r="L51" s="20">
        <v>5281.73</v>
      </c>
      <c r="M51" s="21">
        <f t="shared" si="1"/>
        <v>0</v>
      </c>
      <c r="N51" s="21">
        <f t="shared" si="2"/>
        <v>66.389107019448474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7" t="s">
        <v>95</v>
      </c>
      <c r="B52" s="18" t="s">
        <v>104</v>
      </c>
      <c r="C52" s="22" t="s">
        <v>112</v>
      </c>
      <c r="D52" s="20">
        <v>10084.959999999999</v>
      </c>
      <c r="E52" s="20">
        <v>1151.1300000000001</v>
      </c>
      <c r="F52" s="20">
        <v>11236.09</v>
      </c>
      <c r="G52" s="21" t="s">
        <v>15</v>
      </c>
      <c r="H52" s="20">
        <v>7459.3499999999995</v>
      </c>
      <c r="I52" s="20">
        <v>3776.74</v>
      </c>
      <c r="J52" s="20">
        <v>7459.35</v>
      </c>
      <c r="K52" s="21">
        <f t="shared" si="0"/>
        <v>3776.7400000000007</v>
      </c>
      <c r="L52" s="20">
        <v>3776.74</v>
      </c>
      <c r="M52" s="21">
        <f t="shared" si="1"/>
        <v>0</v>
      </c>
      <c r="N52" s="21">
        <f t="shared" si="2"/>
        <v>66.387417687113583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7" t="s">
        <v>96</v>
      </c>
      <c r="B53" s="22" t="s">
        <v>105</v>
      </c>
      <c r="C53" s="22" t="s">
        <v>138</v>
      </c>
      <c r="D53" s="20">
        <v>970</v>
      </c>
      <c r="E53" s="20">
        <v>-670</v>
      </c>
      <c r="F53" s="20">
        <v>300</v>
      </c>
      <c r="G53" s="21" t="s">
        <v>15</v>
      </c>
      <c r="H53" s="20">
        <v>300</v>
      </c>
      <c r="I53" s="20">
        <v>0</v>
      </c>
      <c r="J53" s="20">
        <v>300</v>
      </c>
      <c r="K53" s="21">
        <f t="shared" si="0"/>
        <v>0</v>
      </c>
      <c r="L53" s="20">
        <v>0</v>
      </c>
      <c r="M53" s="21">
        <f t="shared" si="1"/>
        <v>0</v>
      </c>
      <c r="N53" s="21">
        <f t="shared" si="2"/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7" t="s">
        <v>97</v>
      </c>
      <c r="B54" s="22" t="s">
        <v>105</v>
      </c>
      <c r="C54" s="22" t="s">
        <v>122</v>
      </c>
      <c r="D54" s="20">
        <v>2908.5</v>
      </c>
      <c r="E54" s="20">
        <v>10737.46</v>
      </c>
      <c r="F54" s="20">
        <v>13645.96</v>
      </c>
      <c r="G54" s="21" t="s">
        <v>15</v>
      </c>
      <c r="H54" s="20">
        <v>0</v>
      </c>
      <c r="I54" s="20">
        <v>13645.96</v>
      </c>
      <c r="J54" s="20">
        <v>0</v>
      </c>
      <c r="K54" s="21">
        <f t="shared" si="0"/>
        <v>13645.96</v>
      </c>
      <c r="L54" s="20">
        <v>13645.96</v>
      </c>
      <c r="M54" s="21">
        <f t="shared" si="1"/>
        <v>0</v>
      </c>
      <c r="N54" s="21">
        <f t="shared" si="2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7">
        <v>8401050</v>
      </c>
      <c r="B55" s="22" t="s">
        <v>105</v>
      </c>
      <c r="C55" s="22" t="s">
        <v>123</v>
      </c>
      <c r="D55" s="20">
        <v>36459.5</v>
      </c>
      <c r="E55" s="20">
        <v>-36459.5</v>
      </c>
      <c r="F55" s="20">
        <v>0</v>
      </c>
      <c r="G55" s="21" t="s">
        <v>15</v>
      </c>
      <c r="H55" s="20">
        <v>0</v>
      </c>
      <c r="I55" s="20">
        <v>0</v>
      </c>
      <c r="J55" s="20">
        <v>0</v>
      </c>
      <c r="K55" s="21">
        <f t="shared" ref="K55" si="7">+F55-H55</f>
        <v>0</v>
      </c>
      <c r="L55" s="20">
        <v>0</v>
      </c>
      <c r="M55" s="21">
        <f t="shared" ref="M55" si="8">+H55-J55</f>
        <v>0</v>
      </c>
      <c r="N55" s="21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7" t="s">
        <v>98</v>
      </c>
      <c r="B56" s="22" t="s">
        <v>105</v>
      </c>
      <c r="C56" s="22" t="s">
        <v>140</v>
      </c>
      <c r="D56" s="20">
        <v>0</v>
      </c>
      <c r="E56" s="20">
        <v>2543.1999999999998</v>
      </c>
      <c r="F56" s="20">
        <v>2543.1999999999998</v>
      </c>
      <c r="G56" s="21" t="s">
        <v>15</v>
      </c>
      <c r="H56" s="20">
        <v>397.99</v>
      </c>
      <c r="I56" s="20">
        <v>2145.21</v>
      </c>
      <c r="J56" s="20">
        <v>397.99</v>
      </c>
      <c r="K56" s="21">
        <f t="shared" si="0"/>
        <v>2145.21</v>
      </c>
      <c r="L56" s="20">
        <v>2145.21</v>
      </c>
      <c r="M56" s="21">
        <f t="shared" si="1"/>
        <v>0</v>
      </c>
      <c r="N56" s="21">
        <f t="shared" si="2"/>
        <v>15.649182132746148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7" t="s">
        <v>99</v>
      </c>
      <c r="B57" s="22" t="s">
        <v>106</v>
      </c>
      <c r="C57" s="22" t="s">
        <v>150</v>
      </c>
      <c r="D57" s="20">
        <v>4575.93</v>
      </c>
      <c r="E57" s="20">
        <v>0</v>
      </c>
      <c r="F57" s="20">
        <v>4575.93</v>
      </c>
      <c r="G57" s="21" t="s">
        <v>15</v>
      </c>
      <c r="H57" s="20">
        <v>4564.1799999999994</v>
      </c>
      <c r="I57" s="20">
        <v>11.75</v>
      </c>
      <c r="J57" s="20">
        <v>4564.18</v>
      </c>
      <c r="K57" s="21">
        <f t="shared" si="0"/>
        <v>11.750000000000909</v>
      </c>
      <c r="L57" s="20">
        <v>11.75</v>
      </c>
      <c r="M57" s="21">
        <f t="shared" si="1"/>
        <v>0</v>
      </c>
      <c r="N57" s="21">
        <f t="shared" si="2"/>
        <v>99.74322159648419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13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14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4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4" t="s">
        <v>46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22</v>
      </c>
      <c r="B5" s="15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7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7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29</v>
      </c>
      <c r="B3" s="9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2023-12-11T16:55:02Z</dcterms:modified>
</cp:coreProperties>
</file>